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介護保険指導・監査\05各事業\15介護施設等物価高騰対策支援事業\07 R7（R8.3月補正）\03 支給要綱（長寿福祉課で決裁）\起案用\"/>
    </mc:Choice>
  </mc:AlternateContent>
  <xr:revisionPtr revIDLastSave="0" documentId="13_ncr:1_{6C7E979F-156D-4318-81CC-7747310D5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評価表（様式）" sheetId="4" r:id="rId1"/>
  </sheets>
  <definedNames>
    <definedName name="_xlnm.Print_Area" localSheetId="0">'評価表（様式）'!$A$1:$Q$43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4" l="1"/>
  <c r="Q33" i="4"/>
  <c r="Q25" i="4"/>
  <c r="G34" i="4"/>
  <c r="G33" i="4"/>
  <c r="G32" i="4"/>
  <c r="G31" i="4"/>
  <c r="G28" i="4"/>
  <c r="G25" i="4"/>
  <c r="G24" i="4"/>
  <c r="G23" i="4"/>
  <c r="G30" i="4"/>
  <c r="G29" i="4"/>
  <c r="G27" i="4"/>
  <c r="G26" i="4"/>
  <c r="G22" i="4"/>
  <c r="G21" i="4"/>
  <c r="N39" i="4" l="1"/>
  <c r="N41" i="4" s="1"/>
  <c r="K2" i="4"/>
</calcChain>
</file>

<file path=xl/sharedStrings.xml><?xml version="1.0" encoding="utf-8"?>
<sst xmlns="http://schemas.openxmlformats.org/spreadsheetml/2006/main" count="87" uniqueCount="78">
  <si>
    <t>高効率照明の採用</t>
    <rPh sb="0" eb="3">
      <t>コウコウリツ</t>
    </rPh>
    <rPh sb="3" eb="5">
      <t>ショウメイ</t>
    </rPh>
    <rPh sb="6" eb="8">
      <t>サイヨウ</t>
    </rPh>
    <phoneticPr fontId="1"/>
  </si>
  <si>
    <t>再生可能エネルギーへの転換</t>
    <rPh sb="0" eb="2">
      <t>サイセイ</t>
    </rPh>
    <rPh sb="2" eb="4">
      <t>カノウ</t>
    </rPh>
    <rPh sb="11" eb="13">
      <t>テンカン</t>
    </rPh>
    <phoneticPr fontId="1"/>
  </si>
  <si>
    <t>再エネ</t>
    <rPh sb="0" eb="1">
      <t>サイ</t>
    </rPh>
    <phoneticPr fontId="1"/>
  </si>
  <si>
    <t>屋上の断熱防水</t>
    <rPh sb="0" eb="2">
      <t>オクジョウ</t>
    </rPh>
    <rPh sb="3" eb="5">
      <t>ダンネツ</t>
    </rPh>
    <rPh sb="5" eb="7">
      <t>ボウスイ</t>
    </rPh>
    <phoneticPr fontId="1"/>
  </si>
  <si>
    <t>外壁に断熱塗料の吹き付け</t>
    <rPh sb="0" eb="2">
      <t>ガイヘキ</t>
    </rPh>
    <rPh sb="3" eb="5">
      <t>ダンネツ</t>
    </rPh>
    <rPh sb="5" eb="7">
      <t>トリョウ</t>
    </rPh>
    <rPh sb="8" eb="9">
      <t>フ</t>
    </rPh>
    <rPh sb="10" eb="11">
      <t>ツ</t>
    </rPh>
    <phoneticPr fontId="1"/>
  </si>
  <si>
    <t>出入口に風除室の設置</t>
    <rPh sb="0" eb="3">
      <t>デイリグチ</t>
    </rPh>
    <rPh sb="4" eb="7">
      <t>フウジョシツ</t>
    </rPh>
    <rPh sb="8" eb="10">
      <t>セッチ</t>
    </rPh>
    <phoneticPr fontId="1"/>
  </si>
  <si>
    <t>照明のLED化</t>
    <rPh sb="0" eb="2">
      <t>ショウメイ</t>
    </rPh>
    <rPh sb="6" eb="7">
      <t>カ</t>
    </rPh>
    <phoneticPr fontId="1"/>
  </si>
  <si>
    <t>照度の適正管理</t>
    <rPh sb="0" eb="2">
      <t>ショウド</t>
    </rPh>
    <rPh sb="3" eb="5">
      <t>テキセイ</t>
    </rPh>
    <rPh sb="5" eb="7">
      <t>カンリ</t>
    </rPh>
    <phoneticPr fontId="1"/>
  </si>
  <si>
    <t>省エネ関連の認証取得</t>
    <rPh sb="0" eb="1">
      <t>ショウ</t>
    </rPh>
    <rPh sb="3" eb="5">
      <t>カンレン</t>
    </rPh>
    <rPh sb="6" eb="8">
      <t>ニンショウ</t>
    </rPh>
    <rPh sb="8" eb="10">
      <t>シュトク</t>
    </rPh>
    <phoneticPr fontId="1"/>
  </si>
  <si>
    <t>評価点</t>
    <rPh sb="0" eb="3">
      <t>ヒョウカテン</t>
    </rPh>
    <phoneticPr fontId="1"/>
  </si>
  <si>
    <t>内容等</t>
    <rPh sb="0" eb="2">
      <t>ナイヨウ</t>
    </rPh>
    <rPh sb="2" eb="3">
      <t>トウ</t>
    </rPh>
    <phoneticPr fontId="1"/>
  </si>
  <si>
    <t>空調設備</t>
    <rPh sb="0" eb="2">
      <t>クウチョウ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</si>
  <si>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</si>
  <si>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</si>
  <si>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温度調節機能付シャワーの使用</t>
    <rPh sb="0" eb="2">
      <t>オンド</t>
    </rPh>
    <rPh sb="2" eb="4">
      <t>チョウセツ</t>
    </rPh>
    <rPh sb="4" eb="6">
      <t>キノウ</t>
    </rPh>
    <rPh sb="6" eb="7">
      <t>ツ</t>
    </rPh>
    <rPh sb="12" eb="14">
      <t>シヨウ</t>
    </rPh>
    <phoneticPr fontId="1"/>
  </si>
  <si>
    <t>区分</t>
    <rPh sb="0" eb="2">
      <t>クブン</t>
    </rPh>
    <phoneticPr fontId="1"/>
  </si>
  <si>
    <t>深夜電力の利用</t>
    <rPh sb="0" eb="2">
      <t>シンヤ</t>
    </rPh>
    <rPh sb="2" eb="4">
      <t>デンリョク</t>
    </rPh>
    <rPh sb="5" eb="7">
      <t>リヨウ</t>
    </rPh>
    <phoneticPr fontId="1"/>
  </si>
  <si>
    <t>照明の自動点滅</t>
    <rPh sb="0" eb="2">
      <t>ショウメイ</t>
    </rPh>
    <rPh sb="3" eb="5">
      <t>ジドウ</t>
    </rPh>
    <rPh sb="5" eb="7">
      <t>テンメツ</t>
    </rPh>
    <phoneticPr fontId="1"/>
  </si>
  <si>
    <t>人感センサー、タイマー</t>
    <rPh sb="0" eb="2">
      <t>ジンカン</t>
    </rPh>
    <phoneticPr fontId="1"/>
  </si>
  <si>
    <t>深夜電力利用と蓄熱層システム</t>
    <rPh sb="0" eb="2">
      <t>シンヤ</t>
    </rPh>
    <rPh sb="2" eb="4">
      <t>デンリョク</t>
    </rPh>
    <rPh sb="4" eb="6">
      <t>リヨウ</t>
    </rPh>
    <rPh sb="7" eb="10">
      <t>チクネツソウ</t>
    </rPh>
    <phoneticPr fontId="1"/>
  </si>
  <si>
    <t>補助率</t>
    <rPh sb="0" eb="3">
      <t>ホジョリツ</t>
    </rPh>
    <phoneticPr fontId="1"/>
  </si>
  <si>
    <t>2/3</t>
    <phoneticPr fontId="1"/>
  </si>
  <si>
    <t>1/2</t>
    <phoneticPr fontId="1"/>
  </si>
  <si>
    <t>1/3</t>
    <phoneticPr fontId="1"/>
  </si>
  <si>
    <t>高効率空調機・冷凍機の導入</t>
    <rPh sb="0" eb="3">
      <t>コウコウリツ</t>
    </rPh>
    <rPh sb="3" eb="6">
      <t>クウチョウキ</t>
    </rPh>
    <rPh sb="7" eb="10">
      <t>レイトウキ</t>
    </rPh>
    <rPh sb="11" eb="13">
      <t>ドウニュウ</t>
    </rPh>
    <phoneticPr fontId="1"/>
  </si>
  <si>
    <t>フィルタの定期清掃</t>
    <rPh sb="5" eb="7">
      <t>テイキ</t>
    </rPh>
    <phoneticPr fontId="1"/>
  </si>
  <si>
    <t>運用による省エネ改善</t>
    <rPh sb="0" eb="2">
      <t>ウンヨウ</t>
    </rPh>
    <rPh sb="5" eb="6">
      <t>ショウ</t>
    </rPh>
    <rPh sb="8" eb="10">
      <t>カイゼン</t>
    </rPh>
    <phoneticPr fontId="1"/>
  </si>
  <si>
    <t>建物改修・設備の導入等による省エネ改善</t>
    <rPh sb="0" eb="2">
      <t>タテモノ</t>
    </rPh>
    <rPh sb="2" eb="4">
      <t>カイシュウ</t>
    </rPh>
    <rPh sb="5" eb="7">
      <t>セツビ</t>
    </rPh>
    <rPh sb="8" eb="10">
      <t>ドウニュウ</t>
    </rPh>
    <rPh sb="10" eb="11">
      <t>トウ</t>
    </rPh>
    <rPh sb="14" eb="15">
      <t>ショウ</t>
    </rPh>
    <rPh sb="17" eb="19">
      <t>カイゼン</t>
    </rPh>
    <phoneticPr fontId="1"/>
  </si>
  <si>
    <t>主な取組項目</t>
    <rPh sb="0" eb="1">
      <t>オモ</t>
    </rPh>
    <rPh sb="2" eb="4">
      <t>トリクミ</t>
    </rPh>
    <rPh sb="4" eb="6">
      <t>コウモク</t>
    </rPh>
    <phoneticPr fontId="1"/>
  </si>
  <si>
    <t>建物等
の断熱</t>
    <rPh sb="0" eb="2">
      <t>タテモノ</t>
    </rPh>
    <rPh sb="2" eb="3">
      <t>トウ</t>
    </rPh>
    <rPh sb="5" eb="7">
      <t>ダンネツ</t>
    </rPh>
    <phoneticPr fontId="1"/>
  </si>
  <si>
    <t>冷凍機（空気を冷やす機器）</t>
    <rPh sb="0" eb="3">
      <t>レイトウキ</t>
    </rPh>
    <rPh sb="4" eb="6">
      <t>クウキ</t>
    </rPh>
    <rPh sb="7" eb="8">
      <t>ヒ</t>
    </rPh>
    <rPh sb="10" eb="12">
      <t>キキ</t>
    </rPh>
    <phoneticPr fontId="1"/>
  </si>
  <si>
    <t>自動水栓</t>
    <rPh sb="0" eb="2">
      <t>ジドウ</t>
    </rPh>
    <rPh sb="2" eb="4">
      <t>スイセン</t>
    </rPh>
    <phoneticPr fontId="1"/>
  </si>
  <si>
    <t>高度制御機器の導入</t>
    <rPh sb="0" eb="2">
      <t>コウド</t>
    </rPh>
    <rPh sb="2" eb="4">
      <t>セイギョ</t>
    </rPh>
    <rPh sb="4" eb="6">
      <t>キキ</t>
    </rPh>
    <rPh sb="7" eb="9">
      <t>ドウニュウ</t>
    </rPh>
    <phoneticPr fontId="1"/>
  </si>
  <si>
    <t>BEMS（ビルエネルギー管理システム）</t>
    <rPh sb="12" eb="14">
      <t>カンリ</t>
    </rPh>
    <phoneticPr fontId="1"/>
  </si>
  <si>
    <t>高効率ボイラ・コージェネの導入</t>
    <rPh sb="0" eb="3">
      <t>コウコウリツ</t>
    </rPh>
    <rPh sb="13" eb="15">
      <t>ドウニュウ</t>
    </rPh>
    <phoneticPr fontId="1"/>
  </si>
  <si>
    <t>コージェネレーションシステム等</t>
    <rPh sb="14" eb="15">
      <t>トウ</t>
    </rPh>
    <phoneticPr fontId="1"/>
  </si>
  <si>
    <t>病院等の省エネ対策の取組に係る評価表</t>
    <rPh sb="0" eb="3">
      <t>ビョウイントウ</t>
    </rPh>
    <rPh sb="4" eb="5">
      <t>ショウ</t>
    </rPh>
    <rPh sb="7" eb="9">
      <t>タイサク</t>
    </rPh>
    <rPh sb="10" eb="12">
      <t>トリクミ</t>
    </rPh>
    <rPh sb="13" eb="14">
      <t>カカ</t>
    </rPh>
    <rPh sb="15" eb="17">
      <t>ヒョウカ</t>
    </rPh>
    <rPh sb="17" eb="18">
      <t>スウヒョウ</t>
    </rPh>
    <phoneticPr fontId="1"/>
  </si>
  <si>
    <t>【省エネルギー対策】</t>
    <rPh sb="1" eb="2">
      <t>ショウ</t>
    </rPh>
    <rPh sb="7" eb="9">
      <t>タイサク</t>
    </rPh>
    <phoneticPr fontId="1"/>
  </si>
  <si>
    <t>【再生可能エネルギー対策】</t>
    <rPh sb="1" eb="3">
      <t>サイセイ</t>
    </rPh>
    <rPh sb="3" eb="5">
      <t>カノウ</t>
    </rPh>
    <rPh sb="10" eb="12">
      <t>タイサク</t>
    </rPh>
    <phoneticPr fontId="1"/>
  </si>
  <si>
    <t>照明の定期清掃、間引き</t>
    <rPh sb="0" eb="2">
      <t>ショウメイ</t>
    </rPh>
    <rPh sb="3" eb="5">
      <t>テイキ</t>
    </rPh>
    <rPh sb="5" eb="7">
      <t>セイソウ</t>
    </rPh>
    <rPh sb="8" eb="10">
      <t>マビ</t>
    </rPh>
    <phoneticPr fontId="1"/>
  </si>
  <si>
    <t>鉄板屋根に断熱塗料</t>
    <rPh sb="0" eb="2">
      <t>テッパン</t>
    </rPh>
    <rPh sb="2" eb="4">
      <t>ヤネ</t>
    </rPh>
    <rPh sb="5" eb="7">
      <t>ダンネツ</t>
    </rPh>
    <rPh sb="7" eb="9">
      <t>トリョウ</t>
    </rPh>
    <phoneticPr fontId="1"/>
  </si>
  <si>
    <t>エコキュート等</t>
    <rPh sb="6" eb="7">
      <t>トウ</t>
    </rPh>
    <phoneticPr fontId="1"/>
  </si>
  <si>
    <t>節水コマ・節水シャワーヘッド</t>
    <rPh sb="0" eb="2">
      <t>セッスイ</t>
    </rPh>
    <rPh sb="5" eb="7">
      <t>セッスイ</t>
    </rPh>
    <phoneticPr fontId="1"/>
  </si>
  <si>
    <t>事業所名（医療機関名）</t>
    <rPh sb="0" eb="4">
      <t>ジギョウショメイ</t>
    </rPh>
    <rPh sb="5" eb="10">
      <t>イリョウキカンメイ</t>
    </rPh>
    <phoneticPr fontId="1"/>
  </si>
  <si>
    <t>実施</t>
    <rPh sb="0" eb="2">
      <t>ジッシ</t>
    </rPh>
    <phoneticPr fontId="1"/>
  </si>
  <si>
    <t>取組項目</t>
    <rPh sb="0" eb="2">
      <t>トリクミ</t>
    </rPh>
    <rPh sb="2" eb="4">
      <t>コウモク</t>
    </rPh>
    <phoneticPr fontId="1"/>
  </si>
  <si>
    <t>ISO14000、茨城エコ事業所</t>
    <rPh sb="9" eb="11">
      <t>イバラキ</t>
    </rPh>
    <rPh sb="13" eb="16">
      <t>ジギョウショ</t>
    </rPh>
    <phoneticPr fontId="1"/>
  </si>
  <si>
    <t>その他</t>
    <rPh sb="2" eb="3">
      <t>タ</t>
    </rPh>
    <phoneticPr fontId="1"/>
  </si>
  <si>
    <t>合計評価点</t>
    <rPh sb="0" eb="2">
      <t>ゴウケイ</t>
    </rPh>
    <rPh sb="2" eb="5">
      <t>ヒョウカテン</t>
    </rPh>
    <phoneticPr fontId="1"/>
  </si>
  <si>
    <t>省エネ・再エネの取組状況</t>
    <rPh sb="0" eb="1">
      <t>ショウ</t>
    </rPh>
    <rPh sb="4" eb="5">
      <t>サイ</t>
    </rPh>
    <rPh sb="8" eb="10">
      <t>トリクミ</t>
    </rPh>
    <rPh sb="10" eb="12">
      <t>ジョウキョウ</t>
    </rPh>
    <phoneticPr fontId="1"/>
  </si>
  <si>
    <t>補助率</t>
    <rPh sb="0" eb="3">
      <t>ホジョリツ</t>
    </rPh>
    <phoneticPr fontId="1"/>
  </si>
  <si>
    <t>【補助率判断基準】</t>
    <rPh sb="1" eb="8">
      <t>ホジョリツハンダンキジュン</t>
    </rPh>
    <phoneticPr fontId="1"/>
  </si>
  <si>
    <t>【上記項目以外の省エネへの取組実績】</t>
    <rPh sb="1" eb="7">
      <t>ジョウキコウモクイガイ</t>
    </rPh>
    <rPh sb="8" eb="9">
      <t>ショウ</t>
    </rPh>
    <rPh sb="13" eb="14">
      <t>ト</t>
    </rPh>
    <rPh sb="14" eb="15">
      <t>ク</t>
    </rPh>
    <rPh sb="15" eb="17">
      <t>ジッセキ</t>
    </rPh>
    <phoneticPr fontId="1"/>
  </si>
  <si>
    <t>窓ガラスの遮熱フィルムの施工等</t>
    <rPh sb="0" eb="1">
      <t>マド</t>
    </rPh>
    <rPh sb="5" eb="7">
      <t>シャネツ</t>
    </rPh>
    <rPh sb="12" eb="14">
      <t>セコウ</t>
    </rPh>
    <rPh sb="14" eb="15">
      <t>トウ</t>
    </rPh>
    <phoneticPr fontId="1"/>
  </si>
  <si>
    <t>遮熱フィルム、ペアガラス</t>
    <rPh sb="0" eb="2">
      <t>シャネツ</t>
    </rPh>
    <phoneticPr fontId="1"/>
  </si>
  <si>
    <t>②積極的に取組んでいる場合（470点以上）</t>
    <rPh sb="1" eb="3">
      <t>セッキョク</t>
    </rPh>
    <rPh sb="3" eb="4">
      <t>テキ</t>
    </rPh>
    <rPh sb="5" eb="7">
      <t>トリク</t>
    </rPh>
    <rPh sb="11" eb="13">
      <t>バアイ</t>
    </rPh>
    <rPh sb="17" eb="18">
      <t>テン</t>
    </rPh>
    <rPh sb="18" eb="20">
      <t>イジョウ</t>
    </rPh>
    <phoneticPr fontId="1"/>
  </si>
  <si>
    <t>　＜取組時期＞</t>
    <rPh sb="2" eb="4">
      <t>トリクミ</t>
    </rPh>
    <rPh sb="4" eb="6">
      <t>ジキ</t>
    </rPh>
    <phoneticPr fontId="1"/>
  </si>
  <si>
    <t>　＜評価方法＞</t>
    <rPh sb="2" eb="4">
      <t>ヒョウカ</t>
    </rPh>
    <rPh sb="4" eb="6">
      <t>ホウホウ</t>
    </rPh>
    <phoneticPr fontId="1"/>
  </si>
  <si>
    <t>　＜記載方法＞</t>
    <rPh sb="2" eb="4">
      <t>キサイ</t>
    </rPh>
    <rPh sb="4" eb="6">
      <t>ホウホウ</t>
    </rPh>
    <phoneticPr fontId="1"/>
  </si>
  <si>
    <t>　</t>
    <phoneticPr fontId="1"/>
  </si>
  <si>
    <t>④主に運用の改善のみの場合（30～49点）</t>
    <rPh sb="1" eb="2">
      <t>オモ</t>
    </rPh>
    <rPh sb="3" eb="5">
      <t>ウンヨウ</t>
    </rPh>
    <rPh sb="6" eb="8">
      <t>カイゼン</t>
    </rPh>
    <rPh sb="11" eb="13">
      <t>バアイ</t>
    </rPh>
    <rPh sb="19" eb="20">
      <t>テン</t>
    </rPh>
    <phoneticPr fontId="1"/>
  </si>
  <si>
    <t>③【標準】一定程度取組んでいる場合（50～469点）</t>
    <rPh sb="2" eb="4">
      <t>ヒョウジュン</t>
    </rPh>
    <rPh sb="5" eb="7">
      <t>イッテイ</t>
    </rPh>
    <rPh sb="7" eb="9">
      <t>テイド</t>
    </rPh>
    <rPh sb="9" eb="11">
      <t>トリク</t>
    </rPh>
    <rPh sb="15" eb="17">
      <t>バアイ</t>
    </rPh>
    <rPh sb="24" eb="25">
      <t>テン</t>
    </rPh>
    <phoneticPr fontId="1"/>
  </si>
  <si>
    <t>↑この補助率を「施設内訳書」へ転記</t>
    <rPh sb="3" eb="6">
      <t>ホジョリツ</t>
    </rPh>
    <rPh sb="8" eb="10">
      <t>シセツ</t>
    </rPh>
    <rPh sb="10" eb="13">
      <t>ウチワケショ</t>
    </rPh>
    <rPh sb="15" eb="17">
      <t>テンキ</t>
    </rPh>
    <phoneticPr fontId="1"/>
  </si>
  <si>
    <t>評価点</t>
    <phoneticPr fontId="1"/>
  </si>
  <si>
    <t>※</t>
    <phoneticPr fontId="1"/>
  </si>
  <si>
    <t>※　評価点はなく、補助率３分の２になります。</t>
    <phoneticPr fontId="1"/>
  </si>
  <si>
    <t>① この評価表は事業所（病院及び有床診療所）ごとに作成してください。</t>
    <rPh sb="4" eb="7">
      <t>ヒョウカヒョウ</t>
    </rPh>
    <rPh sb="8" eb="11">
      <t>ジギョウショ</t>
    </rPh>
    <rPh sb="12" eb="14">
      <t>ビョウイン</t>
    </rPh>
    <rPh sb="14" eb="15">
      <t>オヨ</t>
    </rPh>
    <rPh sb="16" eb="21">
      <t>ユウショウシンリョウジョ</t>
    </rPh>
    <rPh sb="25" eb="27">
      <t>サクセイ</t>
    </rPh>
    <phoneticPr fontId="1"/>
  </si>
  <si>
    <t>③ 取組状況を記載すると右下に補助率が自動計算されるので、この率を申請書の施設内訳書にある「補助率」としてください。</t>
    <rPh sb="2" eb="4">
      <t>トリクミ</t>
    </rPh>
    <rPh sb="4" eb="6">
      <t>ジョウキョウ</t>
    </rPh>
    <rPh sb="7" eb="9">
      <t>キサイ</t>
    </rPh>
    <rPh sb="12" eb="14">
      <t>ミギシタ</t>
    </rPh>
    <rPh sb="15" eb="18">
      <t>ホジョリツ</t>
    </rPh>
    <rPh sb="19" eb="23">
      <t>ジドウケイサン</t>
    </rPh>
    <rPh sb="31" eb="32">
      <t>リツ</t>
    </rPh>
    <rPh sb="33" eb="36">
      <t>シンセイショ</t>
    </rPh>
    <rPh sb="37" eb="42">
      <t>シセツウチワケショ</t>
    </rPh>
    <rPh sb="46" eb="49">
      <t>ホジョリツ</t>
    </rPh>
    <phoneticPr fontId="1"/>
  </si>
  <si>
    <t>④「上記項目以外の省エネへの取組実績」欄に記載された取組内容によっては、評価点に加算する可能性もあります。</t>
    <rPh sb="2" eb="8">
      <t>ジョウキコウモクイガイ</t>
    </rPh>
    <rPh sb="9" eb="10">
      <t>ショウ</t>
    </rPh>
    <rPh sb="14" eb="15">
      <t>ト</t>
    </rPh>
    <rPh sb="15" eb="16">
      <t>ク</t>
    </rPh>
    <rPh sb="16" eb="18">
      <t>ジッセキ</t>
    </rPh>
    <rPh sb="19" eb="20">
      <t>ラン</t>
    </rPh>
    <rPh sb="21" eb="23">
      <t>キサイ</t>
    </rPh>
    <phoneticPr fontId="1"/>
  </si>
  <si>
    <t>　なお、加点は審査により判断するので、当初申請は当評価表の補助率を使用してください。</t>
    <phoneticPr fontId="1"/>
  </si>
  <si>
    <t>　なお、審査に際して不明な点は、照会させていただくことがあります。</t>
    <phoneticPr fontId="1"/>
  </si>
  <si>
    <t>太陽光・風力等の再生可能エネルギー設備の整備を行う場合</t>
    <rPh sb="0" eb="3">
      <t>タイヨウコウ</t>
    </rPh>
    <rPh sb="4" eb="6">
      <t>フウリョク</t>
    </rPh>
    <rPh sb="6" eb="7">
      <t>トウ</t>
    </rPh>
    <rPh sb="8" eb="10">
      <t>サイセイ</t>
    </rPh>
    <rPh sb="10" eb="12">
      <t>カノウ</t>
    </rPh>
    <rPh sb="17" eb="19">
      <t>セツビ</t>
    </rPh>
    <rPh sb="20" eb="22">
      <t>セイビ</t>
    </rPh>
    <rPh sb="23" eb="24">
      <t>オコナ</t>
    </rPh>
    <rPh sb="25" eb="27">
      <t>バアイ</t>
    </rPh>
    <phoneticPr fontId="1"/>
  </si>
  <si>
    <t>①再生可能エネルギー設備の整備を行う場合</t>
    <phoneticPr fontId="1"/>
  </si>
  <si>
    <t>　記載してください。なお、完了予定の場合は後ほど実施状況を確認します。</t>
    <rPh sb="13" eb="15">
      <t>カンリョウ</t>
    </rPh>
    <phoneticPr fontId="1"/>
  </si>
  <si>
    <t>完了予定</t>
    <rPh sb="0" eb="2">
      <t>カンリョウ</t>
    </rPh>
    <rPh sb="2" eb="4">
      <t>ヨテイ</t>
    </rPh>
    <phoneticPr fontId="1"/>
  </si>
  <si>
    <t>～Ｒ７年度まで。ただし、既に実施するものとして令和７年度中に事業に着手(入札、発注、工事着工など）しており、令和８年度中に完了予定のものも含む。</t>
    <rPh sb="12" eb="13">
      <t>スデ</t>
    </rPh>
    <rPh sb="14" eb="16">
      <t>ジッシ</t>
    </rPh>
    <rPh sb="23" eb="25">
      <t>レイワ</t>
    </rPh>
    <rPh sb="26" eb="28">
      <t>ネンド</t>
    </rPh>
    <rPh sb="28" eb="29">
      <t>チュウ</t>
    </rPh>
    <rPh sb="30" eb="32">
      <t>ジギョウ</t>
    </rPh>
    <rPh sb="33" eb="35">
      <t>チャクシュ</t>
    </rPh>
    <rPh sb="36" eb="38">
      <t>ニュウサツ</t>
    </rPh>
    <rPh sb="39" eb="41">
      <t>ハッチュウ</t>
    </rPh>
    <rPh sb="42" eb="44">
      <t>コウジ</t>
    </rPh>
    <rPh sb="44" eb="46">
      <t>チャッコウ</t>
    </rPh>
    <rPh sb="54" eb="56">
      <t>レイワ</t>
    </rPh>
    <rPh sb="57" eb="60">
      <t>ネンドチュウ</t>
    </rPh>
    <rPh sb="61" eb="63">
      <t>カンリョウ</t>
    </rPh>
    <rPh sb="63" eb="65">
      <t>ヨテイ</t>
    </rPh>
    <rPh sb="69" eb="70">
      <t>フク</t>
    </rPh>
    <phoneticPr fontId="1"/>
  </si>
  <si>
    <r>
      <t>主に</t>
    </r>
    <r>
      <rPr>
        <b/>
        <u val="double"/>
        <sz val="12"/>
        <rFont val="游ゴシック"/>
        <family val="3"/>
        <charset val="128"/>
        <scheme val="minor"/>
      </rPr>
      <t>病棟</t>
    </r>
    <r>
      <rPr>
        <b/>
        <sz val="12"/>
        <rFont val="游ゴシック"/>
        <family val="3"/>
        <charset val="128"/>
        <scheme val="minor"/>
      </rPr>
      <t>の</t>
    </r>
    <r>
      <rPr>
        <sz val="12"/>
        <rFont val="游ゴシック"/>
        <family val="3"/>
        <charset val="128"/>
        <scheme val="minor"/>
      </rPr>
      <t>省エネ・再エネ対策について、その効果と導入費用を踏まえて評価します。</t>
    </r>
    <rPh sb="9" eb="10">
      <t>サイ</t>
    </rPh>
    <phoneticPr fontId="1"/>
  </si>
  <si>
    <t>② 各取組項目について、実施若しくは現に事業に着手中で令和８年度末までに完了を予定している場合、「実施」欄に○若しくは「完了予定」欄に取組実施の完了月（例：R8.6）を</t>
    <rPh sb="18" eb="19">
      <t>ゲン</t>
    </rPh>
    <rPh sb="20" eb="22">
      <t>ジギョウ</t>
    </rPh>
    <rPh sb="23" eb="25">
      <t>チャクシュ</t>
    </rPh>
    <rPh sb="25" eb="26">
      <t>ナカ</t>
    </rPh>
    <rPh sb="32" eb="33">
      <t>マツ</t>
    </rPh>
    <rPh sb="36" eb="38">
      <t>カンリョウ</t>
    </rPh>
    <rPh sb="60" eb="62">
      <t>カンリョウ</t>
    </rPh>
    <rPh sb="69" eb="71">
      <t>ジッシ</t>
    </rPh>
    <rPh sb="72" eb="74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</si>
</sst>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 val="double"/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0" xfId="0" applyFill="1" applyBorder="1" applyAlignment="1">
      <alignment horizontal="left" vertical="center" shrinkToFit="1"/>
    </xf>
    <xf numFmtId="0" fontId="0" fillId="0" borderId="1" xfId="0" applyFill="1" applyBorder="1">
      <alignment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7" xfId="0" applyNumberForma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right" vertical="center"/>
    </xf>
    <xf numFmtId="178" fontId="0" fillId="0" borderId="12" xfId="0" applyNumberFormat="1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13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14" xfId="0" applyNumberFormat="1" applyFill="1" applyBorder="1" applyAlignment="1">
      <alignment horizontal="right" vertical="center"/>
    </xf>
    <xf numFmtId="178" fontId="0" fillId="0" borderId="15" xfId="0" applyNumberFormat="1" applyFill="1" applyBorder="1" applyAlignment="1">
      <alignment horizontal="right" vertical="center"/>
    </xf>
    <xf numFmtId="178" fontId="0" fillId="0" borderId="18" xfId="0" applyNumberFormat="1" applyFill="1" applyBorder="1" applyAlignment="1">
      <alignment horizontal="right" vertical="center"/>
    </xf>
    <xf numFmtId="178" fontId="0" fillId="0" borderId="19" xfId="0" applyNumberFormat="1" applyFill="1" applyBorder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51" xfId="0" applyFill="1" applyBorder="1" applyAlignment="1">
      <alignment horizontal="center" vertical="center"/>
    </xf>
    <xf numFmtId="178" fontId="0" fillId="0" borderId="46" xfId="0" applyNumberFormat="1" applyFill="1" applyBorder="1" applyAlignment="1">
      <alignment vertical="center"/>
    </xf>
    <xf numFmtId="176" fontId="0" fillId="2" borderId="45" xfId="0" applyNumberFormat="1" applyFill="1" applyBorder="1" applyAlignment="1" applyProtection="1">
      <alignment horizontal="center" vertical="center"/>
      <protection locked="0"/>
    </xf>
    <xf numFmtId="176" fontId="0" fillId="2" borderId="44" xfId="0" applyNumberFormat="1" applyFill="1" applyBorder="1" applyAlignment="1" applyProtection="1">
      <alignment horizontal="center" vertical="center"/>
      <protection locked="0"/>
    </xf>
    <xf numFmtId="176" fontId="0" fillId="2" borderId="47" xfId="0" applyNumberFormat="1" applyFill="1" applyBorder="1" applyAlignment="1" applyProtection="1">
      <alignment horizontal="center" vertical="center"/>
      <protection locked="0"/>
    </xf>
    <xf numFmtId="176" fontId="0" fillId="2" borderId="48" xfId="0" applyNumberForma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176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176" fontId="0" fillId="2" borderId="46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9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2" xfId="0" applyFill="1" applyBorder="1" applyAlignment="1">
      <alignment horizontal="left" vertical="center" shrinkToFit="1"/>
    </xf>
    <xf numFmtId="0" fontId="0" fillId="0" borderId="7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176" fontId="0" fillId="2" borderId="42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49" fontId="0" fillId="2" borderId="52" xfId="0" applyNumberFormat="1" applyFill="1" applyBorder="1" applyAlignment="1" applyProtection="1">
      <alignment horizontal="left" vertical="top" wrapText="1"/>
      <protection locked="0"/>
    </xf>
    <xf numFmtId="49" fontId="0" fillId="2" borderId="32" xfId="0" applyNumberFormat="1" applyFill="1" applyBorder="1" applyAlignment="1" applyProtection="1">
      <alignment horizontal="left" vertical="top" wrapText="1"/>
      <protection locked="0"/>
    </xf>
    <xf numFmtId="49" fontId="0" fillId="2" borderId="33" xfId="0" applyNumberFormat="1" applyFill="1" applyBorder="1" applyAlignment="1" applyProtection="1">
      <alignment horizontal="left" vertical="top" wrapText="1"/>
      <protection locked="0"/>
    </xf>
    <xf numFmtId="49" fontId="0" fillId="2" borderId="30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49" fontId="0" fillId="2" borderId="53" xfId="0" applyNumberFormat="1" applyFill="1" applyBorder="1" applyAlignment="1" applyProtection="1">
      <alignment horizontal="left" vertical="top" wrapText="1"/>
      <protection locked="0"/>
    </xf>
    <xf numFmtId="49" fontId="0" fillId="2" borderId="54" xfId="0" applyNumberFormat="1" applyFill="1" applyBorder="1" applyAlignment="1" applyProtection="1">
      <alignment horizontal="left" vertical="top" wrapText="1"/>
      <protection locked="0"/>
    </xf>
    <xf numFmtId="49" fontId="0" fillId="2" borderId="55" xfId="0" applyNumberFormat="1" applyFill="1" applyBorder="1" applyAlignment="1" applyProtection="1">
      <alignment horizontal="left" vertical="top" wrapText="1"/>
      <protection locked="0"/>
    </xf>
    <xf numFmtId="49" fontId="0" fillId="2" borderId="56" xfId="0" applyNumberFormat="1" applyFill="1" applyBorder="1" applyAlignment="1" applyProtection="1">
      <alignment horizontal="left" vertical="top" wrapText="1"/>
      <protection locked="0"/>
    </xf>
    <xf numFmtId="178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178" fontId="0" fillId="0" borderId="17" xfId="0" applyNumberFormat="1" applyFill="1" applyBorder="1" applyAlignment="1">
      <alignment horizontal="center" vertical="center"/>
    </xf>
    <xf numFmtId="178" fontId="0" fillId="0" borderId="26" xfId="0" applyNumberForma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50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41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61" xfId="0" applyNumberForma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>
      <alignment horizontal="center" vertical="center"/>
    </xf>
    <xf numFmtId="49" fontId="0" fillId="2" borderId="5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49" fontId="0" fillId="2" borderId="60" xfId="0" applyNumberFormat="1" applyFill="1" applyBorder="1" applyAlignment="1" applyProtection="1">
      <alignment horizontal="center" vertical="center"/>
      <protection locked="0"/>
    </xf>
    <xf numFmtId="49" fontId="0" fillId="2" borderId="39" xfId="0" applyNumberForma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horizontal="left" vertical="center" shrinkToFit="1"/>
    </xf>
    <xf numFmtId="0" fontId="0" fillId="0" borderId="27" xfId="0" applyFill="1" applyBorder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0" fillId="0" borderId="41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64" xfId="0" applyFill="1" applyBorder="1" applyAlignment="1">
      <alignment horizontal="left" vertical="center" wrapText="1" shrinkToFit="1"/>
    </xf>
    <xf numFmtId="177" fontId="0" fillId="2" borderId="43" xfId="0" applyNumberFormat="1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49" fontId="0" fillId="2" borderId="59" xfId="0" applyNumberFormat="1" applyFill="1" applyBorder="1" applyAlignment="1" applyProtection="1">
      <alignment horizontal="center" vertical="center"/>
      <protection locked="0"/>
    </xf>
    <xf numFmtId="49" fontId="0" fillId="2" borderId="43" xfId="0" applyNumberFormat="1" applyFill="1" applyBorder="1" applyAlignment="1" applyProtection="1">
      <alignment horizontal="center" vertical="center"/>
      <protection locked="0"/>
    </xf>
    <xf numFmtId="49" fontId="0" fillId="2" borderId="31" xfId="0" applyNumberForma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6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0" borderId="1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32" xfId="0" applyFont="1" applyBorder="1" applyAlignment="1">
      <alignment horizontal="center" vertical="center" shrinkToFit="1"/>
    </xf>
    <xf numFmtId="0" fontId="0" fillId="0" borderId="5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28" xfId="0" applyFill="1" applyBorder="1" applyAlignment="1">
      <alignment horizontal="left" vertical="center" shrinkToFit="1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49" fontId="0" fillId="2" borderId="36" xfId="0" applyNumberForma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0" xfId="0" applyNumberFormat="1" applyFill="1" applyBorder="1" applyAlignment="1">
      <alignment horizontal="center" vertical="center"/>
    </xf>
    <xf numFmtId="176" fontId="0" fillId="0" borderId="62" xfId="0" applyNumberFormat="1" applyFill="1" applyBorder="1" applyAlignment="1">
      <alignment horizontal="center" vertical="center"/>
    </xf>
    <xf numFmtId="0" fontId="0" fillId="0" borderId="50" xfId="0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34</xdr:row>
      <xdr:rowOff>6350</xdr:rowOff>
    </xdr:from>
    <xdr:to>
      <xdr:col>6</xdr:col>
      <xdr:colOff>552450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1212850" y="7537450"/>
          <a:ext cx="6921500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20</xdr:row>
      <xdr:rowOff>0</xdr:rowOff>
    </xdr:from>
    <xdr:to>
      <xdr:col>16</xdr:col>
      <xdr:colOff>571500</xdr:colOff>
      <xdr:row>24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8172450" y="4279900"/>
          <a:ext cx="5708650" cy="920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27</xdr:row>
      <xdr:rowOff>12700</xdr:rowOff>
    </xdr:from>
    <xdr:to>
      <xdr:col>17</xdr:col>
      <xdr:colOff>19050</xdr:colOff>
      <xdr:row>31</xdr:row>
      <xdr:rowOff>222250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8153400" y="5911850"/>
          <a:ext cx="5753100" cy="1123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546100</xdr:colOff>
      <xdr:row>33</xdr:row>
      <xdr:rowOff>6350</xdr:rowOff>
    </xdr:from>
    <xdr:to>
      <xdr:col>17</xdr:col>
      <xdr:colOff>12700</xdr:colOff>
      <xdr:row>34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8128000" y="7296150"/>
          <a:ext cx="5772150" cy="234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565150</xdr:colOff>
      <xdr:row>25</xdr:row>
      <xdr:rowOff>6350</xdr:rowOff>
    </xdr:from>
    <xdr:to>
      <xdr:col>17</xdr:col>
      <xdr:colOff>19050</xdr:colOff>
      <xdr:row>26</xdr:row>
      <xdr:rowOff>228600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8147050" y="5435600"/>
          <a:ext cx="5759450" cy="457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showGridLines="0" tabSelected="1" zoomScaleNormal="100" zoomScaleSheetLayoutView="100" workbookViewId="0">
      <selection sqref="A1:G1"/>
    </sheetView>
  </sheetViews>
  <sheetFormatPr defaultColWidth="8.625" defaultRowHeight="18.75" x14ac:dyDescent="0.4"/>
  <cols>
    <col min="1" max="1" width="14.875" style="11" customWidth="1"/>
    <col min="2" max="2" width="28.625" style="11" customWidth="1"/>
    <col min="3" max="3" width="35.375" style="11" customWidth="1"/>
    <col min="4" max="4" width="7.625" style="11" customWidth="1"/>
    <col min="5" max="6" width="6.625" style="11" customWidth="1"/>
    <col min="7" max="8" width="7.625" style="11" customWidth="1"/>
    <col min="9" max="10" width="6.625" style="11" customWidth="1"/>
    <col min="11" max="11" width="12.625" style="11" customWidth="1"/>
    <col min="12" max="12" width="8.625" style="11" customWidth="1"/>
    <col min="13" max="13" width="4.625" style="11" customWidth="1"/>
    <col min="14" max="14" width="7.625" style="11" customWidth="1"/>
    <col min="15" max="16" width="6.625" style="11" customWidth="1"/>
    <col min="17" max="17" width="7.625" style="11" customWidth="1"/>
    <col min="18" max="16384" width="8.625" style="11"/>
  </cols>
  <sheetData>
    <row r="1" spans="1:17" ht="24.95" customHeight="1" thickTop="1" thickBot="1" x14ac:dyDescent="0.45">
      <c r="A1" s="138" t="s">
        <v>36</v>
      </c>
      <c r="B1" s="138"/>
      <c r="C1" s="138"/>
      <c r="D1" s="138"/>
      <c r="E1" s="138"/>
      <c r="F1" s="138"/>
      <c r="G1" s="139"/>
      <c r="H1" s="87" t="s">
        <v>43</v>
      </c>
      <c r="I1" s="88"/>
      <c r="J1" s="128"/>
      <c r="K1" s="134"/>
      <c r="L1" s="135"/>
      <c r="M1" s="135"/>
      <c r="N1" s="135"/>
      <c r="O1" s="135"/>
      <c r="P1" s="135"/>
      <c r="Q1" s="136"/>
    </row>
    <row r="2" spans="1:17" ht="14.45" customHeight="1" thickTop="1" x14ac:dyDescent="0.4">
      <c r="A2" s="13"/>
      <c r="K2" s="137" t="str">
        <f>IF(OR(K1=0,K1=""),"↑必ず入力してください。","")</f>
        <v>↑必ず入力してください。</v>
      </c>
      <c r="L2" s="137"/>
      <c r="M2" s="137"/>
      <c r="N2" s="137"/>
      <c r="O2" s="137"/>
      <c r="P2" s="137"/>
      <c r="Q2" s="137"/>
    </row>
    <row r="3" spans="1:17" ht="18" customHeight="1" x14ac:dyDescent="0.4">
      <c r="A3" s="13" t="s">
        <v>56</v>
      </c>
      <c r="B3" s="181" t="s">
        <v>75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ht="18" customHeight="1" x14ac:dyDescent="0.4">
      <c r="A4" s="4" t="s">
        <v>57</v>
      </c>
      <c r="B4" s="181" t="s">
        <v>76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7" ht="18" customHeight="1" x14ac:dyDescent="0.4">
      <c r="A5" s="8" t="s">
        <v>58</v>
      </c>
      <c r="B5" s="181" t="s">
        <v>66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</row>
    <row r="6" spans="1:17" ht="18" customHeight="1" x14ac:dyDescent="0.4">
      <c r="A6" s="5"/>
      <c r="B6" s="182" t="s">
        <v>77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</row>
    <row r="7" spans="1:17" ht="18" customHeight="1" x14ac:dyDescent="0.4">
      <c r="A7" s="5"/>
      <c r="B7" s="181" t="s">
        <v>73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18" customHeight="1" x14ac:dyDescent="0.4">
      <c r="A8" s="5"/>
      <c r="B8" s="182" t="s">
        <v>67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</row>
    <row r="9" spans="1:17" ht="18" customHeight="1" x14ac:dyDescent="0.4">
      <c r="A9" s="5"/>
      <c r="B9" s="140" t="s">
        <v>70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1:17" ht="18" customHeight="1" x14ac:dyDescent="0.4">
      <c r="A10" s="5"/>
      <c r="B10" s="129" t="s">
        <v>68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7" ht="18" customHeight="1" x14ac:dyDescent="0.4">
      <c r="A11" s="9" t="s">
        <v>59</v>
      </c>
      <c r="B11" s="140" t="s">
        <v>69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spans="1:17" ht="12.6" customHeight="1" x14ac:dyDescent="0.4">
      <c r="A12" s="9"/>
      <c r="B12" s="9"/>
      <c r="C12" s="5"/>
      <c r="D12" s="5"/>
      <c r="E12" s="5"/>
    </row>
    <row r="13" spans="1:17" ht="19.5" x14ac:dyDescent="0.4">
      <c r="A13" s="162" t="s">
        <v>38</v>
      </c>
      <c r="B13" s="162"/>
      <c r="C13" s="162"/>
      <c r="D13" s="162"/>
      <c r="E13" s="162"/>
      <c r="F13" s="162"/>
      <c r="G13" s="162"/>
      <c r="H13" s="162"/>
      <c r="I13" s="162"/>
      <c r="J13" s="162"/>
    </row>
    <row r="14" spans="1:17" ht="19.5" thickBot="1" x14ac:dyDescent="0.45">
      <c r="A14" s="14" t="s">
        <v>15</v>
      </c>
      <c r="B14" s="12" t="s">
        <v>45</v>
      </c>
      <c r="C14" s="87" t="s">
        <v>10</v>
      </c>
      <c r="D14" s="88"/>
      <c r="E14" s="88"/>
      <c r="F14" s="88"/>
      <c r="G14" s="88"/>
      <c r="H14" s="43" t="s">
        <v>44</v>
      </c>
      <c r="I14" s="111" t="s">
        <v>74</v>
      </c>
      <c r="J14" s="112"/>
      <c r="K14" s="54" t="s">
        <v>63</v>
      </c>
      <c r="Q14" s="10"/>
    </row>
    <row r="15" spans="1:17" ht="18.600000000000001" customHeight="1" thickTop="1" thickBot="1" x14ac:dyDescent="0.45">
      <c r="A15" s="63" t="s">
        <v>2</v>
      </c>
      <c r="B15" s="63" t="s">
        <v>1</v>
      </c>
      <c r="C15" s="130" t="s">
        <v>71</v>
      </c>
      <c r="D15" s="130"/>
      <c r="E15" s="130"/>
      <c r="F15" s="130"/>
      <c r="G15" s="131"/>
      <c r="H15" s="64"/>
      <c r="I15" s="132"/>
      <c r="J15" s="133"/>
      <c r="K15" s="54" t="s">
        <v>64</v>
      </c>
      <c r="Q15" s="16"/>
    </row>
    <row r="16" spans="1:17" ht="18.600000000000001" customHeight="1" thickTop="1" x14ac:dyDescent="0.4">
      <c r="A16" s="65" t="s">
        <v>65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Q16" s="16"/>
    </row>
    <row r="17" spans="1:17" ht="9.6" customHeight="1" x14ac:dyDescent="0.4"/>
    <row r="18" spans="1:17" ht="19.5" x14ac:dyDescent="0.4">
      <c r="A18" s="162" t="s">
        <v>37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x14ac:dyDescent="0.4">
      <c r="A19" s="163"/>
      <c r="B19" s="87" t="s">
        <v>27</v>
      </c>
      <c r="C19" s="88"/>
      <c r="D19" s="106"/>
      <c r="E19" s="106"/>
      <c r="F19" s="106"/>
      <c r="G19" s="107"/>
      <c r="H19" s="87" t="s">
        <v>26</v>
      </c>
      <c r="I19" s="88"/>
      <c r="J19" s="88"/>
      <c r="K19" s="88"/>
      <c r="L19" s="88"/>
      <c r="M19" s="88"/>
      <c r="N19" s="88"/>
      <c r="O19" s="88"/>
      <c r="P19" s="88"/>
      <c r="Q19" s="89"/>
    </row>
    <row r="20" spans="1:17" ht="19.5" thickBot="1" x14ac:dyDescent="0.45">
      <c r="A20" s="164"/>
      <c r="B20" s="12" t="s">
        <v>28</v>
      </c>
      <c r="C20" s="15" t="s">
        <v>10</v>
      </c>
      <c r="D20" s="43" t="s">
        <v>44</v>
      </c>
      <c r="E20" s="111" t="s">
        <v>74</v>
      </c>
      <c r="F20" s="112"/>
      <c r="G20" s="36" t="s">
        <v>9</v>
      </c>
      <c r="H20" s="87" t="s">
        <v>28</v>
      </c>
      <c r="I20" s="88"/>
      <c r="J20" s="89"/>
      <c r="K20" s="87" t="s">
        <v>10</v>
      </c>
      <c r="L20" s="88"/>
      <c r="M20" s="89"/>
      <c r="N20" s="12" t="s">
        <v>44</v>
      </c>
      <c r="O20" s="87" t="s">
        <v>74</v>
      </c>
      <c r="P20" s="89"/>
      <c r="Q20" s="14" t="s">
        <v>9</v>
      </c>
    </row>
    <row r="21" spans="1:17" ht="18" customHeight="1" thickTop="1" x14ac:dyDescent="0.4">
      <c r="A21" s="108" t="s">
        <v>29</v>
      </c>
      <c r="B21" s="57" t="s">
        <v>53</v>
      </c>
      <c r="C21" s="31" t="s">
        <v>54</v>
      </c>
      <c r="D21" s="45"/>
      <c r="E21" s="123"/>
      <c r="F21" s="124"/>
      <c r="G21" s="37">
        <f>IF(OR(D21&lt;&gt;"",E21&lt;&gt;""),50,0)</f>
        <v>0</v>
      </c>
      <c r="H21" s="75"/>
      <c r="I21" s="76"/>
      <c r="J21" s="77"/>
      <c r="K21" s="78"/>
      <c r="L21" s="79"/>
      <c r="M21" s="80"/>
      <c r="N21" s="12"/>
      <c r="O21" s="87"/>
      <c r="P21" s="89"/>
      <c r="Q21" s="25"/>
    </row>
    <row r="22" spans="1:17" x14ac:dyDescent="0.4">
      <c r="A22" s="104"/>
      <c r="B22" s="57" t="s">
        <v>5</v>
      </c>
      <c r="C22" s="31"/>
      <c r="D22" s="46"/>
      <c r="E22" s="101"/>
      <c r="F22" s="102"/>
      <c r="G22" s="37">
        <f t="shared" ref="G22:G30" si="0">IF(OR(D22&lt;&gt;"",E22&lt;&gt;""),50,0)</f>
        <v>0</v>
      </c>
      <c r="H22" s="75"/>
      <c r="I22" s="76"/>
      <c r="J22" s="77"/>
      <c r="K22" s="78"/>
      <c r="L22" s="79"/>
      <c r="M22" s="80"/>
      <c r="N22" s="12"/>
      <c r="O22" s="87"/>
      <c r="P22" s="89"/>
      <c r="Q22" s="25"/>
    </row>
    <row r="23" spans="1:17" x14ac:dyDescent="0.4">
      <c r="A23" s="104"/>
      <c r="B23" s="57" t="s">
        <v>3</v>
      </c>
      <c r="C23" s="31" t="s">
        <v>40</v>
      </c>
      <c r="D23" s="46"/>
      <c r="E23" s="101"/>
      <c r="F23" s="102"/>
      <c r="G23" s="37">
        <f>IF(OR(D23&lt;&gt;"",E23&lt;&gt;""),25,0)</f>
        <v>0</v>
      </c>
      <c r="H23" s="75"/>
      <c r="I23" s="76"/>
      <c r="J23" s="77"/>
      <c r="K23" s="78"/>
      <c r="L23" s="79"/>
      <c r="M23" s="80"/>
      <c r="N23" s="12"/>
      <c r="O23" s="87"/>
      <c r="P23" s="89"/>
      <c r="Q23" s="25"/>
    </row>
    <row r="24" spans="1:17" ht="19.5" thickBot="1" x14ac:dyDescent="0.45">
      <c r="A24" s="104"/>
      <c r="B24" s="57" t="s">
        <v>4</v>
      </c>
      <c r="C24" s="31"/>
      <c r="D24" s="46"/>
      <c r="E24" s="116"/>
      <c r="F24" s="117"/>
      <c r="G24" s="37">
        <f>IF(OR(D24&lt;&gt;"",E24&lt;&gt;""),25,0)</f>
        <v>0</v>
      </c>
      <c r="H24" s="81"/>
      <c r="I24" s="82"/>
      <c r="J24" s="83"/>
      <c r="K24" s="78"/>
      <c r="L24" s="79"/>
      <c r="M24" s="80"/>
      <c r="N24" s="12"/>
      <c r="O24" s="111"/>
      <c r="P24" s="112"/>
      <c r="Q24" s="25"/>
    </row>
    <row r="25" spans="1:17" ht="18" customHeight="1" thickTop="1" thickBot="1" x14ac:dyDescent="0.45">
      <c r="A25" s="103" t="s">
        <v>11</v>
      </c>
      <c r="B25" s="58" t="s">
        <v>32</v>
      </c>
      <c r="C25" s="55" t="s">
        <v>33</v>
      </c>
      <c r="D25" s="52"/>
      <c r="E25" s="99"/>
      <c r="F25" s="100"/>
      <c r="G25" s="44">
        <f>IF(OR(D25&lt;&gt;"",E25&lt;&gt;""),100,0)</f>
        <v>0</v>
      </c>
      <c r="H25" s="125" t="s">
        <v>25</v>
      </c>
      <c r="I25" s="126"/>
      <c r="J25" s="127"/>
      <c r="K25" s="84"/>
      <c r="L25" s="85"/>
      <c r="M25" s="86"/>
      <c r="N25" s="51"/>
      <c r="O25" s="119"/>
      <c r="P25" s="120"/>
      <c r="Q25" s="40">
        <f>IF(OR(N25&lt;&gt;"",O25&lt;&gt;""),15,0)</f>
        <v>0</v>
      </c>
    </row>
    <row r="26" spans="1:17" ht="19.5" thickTop="1" x14ac:dyDescent="0.4">
      <c r="A26" s="104"/>
      <c r="B26" s="59" t="s">
        <v>16</v>
      </c>
      <c r="C26" s="31" t="s">
        <v>19</v>
      </c>
      <c r="D26" s="46"/>
      <c r="E26" s="101"/>
      <c r="F26" s="102"/>
      <c r="G26" s="37">
        <f t="shared" si="0"/>
        <v>0</v>
      </c>
      <c r="H26" s="87"/>
      <c r="I26" s="88"/>
      <c r="J26" s="89"/>
      <c r="K26" s="87"/>
      <c r="L26" s="88"/>
      <c r="M26" s="89"/>
      <c r="N26" s="20"/>
      <c r="O26" s="121"/>
      <c r="P26" s="122"/>
      <c r="Q26" s="25"/>
    </row>
    <row r="27" spans="1:17" ht="19.5" thickBot="1" x14ac:dyDescent="0.45">
      <c r="A27" s="104"/>
      <c r="B27" s="56" t="s">
        <v>24</v>
      </c>
      <c r="C27" s="33" t="s">
        <v>30</v>
      </c>
      <c r="D27" s="47"/>
      <c r="E27" s="116"/>
      <c r="F27" s="117"/>
      <c r="G27" s="39">
        <f t="shared" si="0"/>
        <v>0</v>
      </c>
      <c r="H27" s="96"/>
      <c r="I27" s="97"/>
      <c r="J27" s="98"/>
      <c r="K27" s="90"/>
      <c r="L27" s="91"/>
      <c r="M27" s="92"/>
      <c r="N27" s="14"/>
      <c r="O27" s="96"/>
      <c r="P27" s="98"/>
      <c r="Q27" s="27"/>
    </row>
    <row r="28" spans="1:17" x14ac:dyDescent="0.4">
      <c r="A28" s="103" t="s">
        <v>12</v>
      </c>
      <c r="B28" s="60" t="s">
        <v>34</v>
      </c>
      <c r="C28" s="34" t="s">
        <v>35</v>
      </c>
      <c r="D28" s="48"/>
      <c r="E28" s="99"/>
      <c r="F28" s="100"/>
      <c r="G28" s="40">
        <f>IF(OR(D28&lt;&gt;"",E28&lt;&gt;""),100,0)</f>
        <v>0</v>
      </c>
      <c r="H28" s="109"/>
      <c r="I28" s="118"/>
      <c r="J28" s="110"/>
      <c r="K28" s="93"/>
      <c r="L28" s="94"/>
      <c r="M28" s="95"/>
      <c r="N28" s="3"/>
      <c r="O28" s="109"/>
      <c r="P28" s="110"/>
      <c r="Q28" s="28"/>
    </row>
    <row r="29" spans="1:17" x14ac:dyDescent="0.4">
      <c r="A29" s="104"/>
      <c r="B29" s="59" t="s">
        <v>16</v>
      </c>
      <c r="C29" s="31" t="s">
        <v>41</v>
      </c>
      <c r="D29" s="46"/>
      <c r="E29" s="101"/>
      <c r="F29" s="102"/>
      <c r="G29" s="37">
        <f t="shared" si="0"/>
        <v>0</v>
      </c>
      <c r="H29" s="87"/>
      <c r="I29" s="88"/>
      <c r="J29" s="89"/>
      <c r="K29" s="78"/>
      <c r="L29" s="79"/>
      <c r="M29" s="80"/>
      <c r="N29" s="18"/>
      <c r="O29" s="87"/>
      <c r="P29" s="89"/>
      <c r="Q29" s="26"/>
    </row>
    <row r="30" spans="1:17" x14ac:dyDescent="0.4">
      <c r="A30" s="104"/>
      <c r="B30" s="59" t="s">
        <v>31</v>
      </c>
      <c r="C30" s="31"/>
      <c r="D30" s="46"/>
      <c r="E30" s="101"/>
      <c r="F30" s="102"/>
      <c r="G30" s="37">
        <f t="shared" si="0"/>
        <v>0</v>
      </c>
      <c r="H30" s="87"/>
      <c r="I30" s="88"/>
      <c r="J30" s="89"/>
      <c r="K30" s="78"/>
      <c r="L30" s="79"/>
      <c r="M30" s="80"/>
      <c r="N30" s="18"/>
      <c r="O30" s="87"/>
      <c r="P30" s="89"/>
      <c r="Q30" s="26"/>
    </row>
    <row r="31" spans="1:17" x14ac:dyDescent="0.4">
      <c r="A31" s="104"/>
      <c r="B31" s="59" t="s">
        <v>14</v>
      </c>
      <c r="C31" s="31"/>
      <c r="D31" s="46"/>
      <c r="E31" s="101"/>
      <c r="F31" s="102"/>
      <c r="G31" s="37">
        <f>IF(OR(D31&lt;&gt;"",E31&lt;&gt;""),25,0)</f>
        <v>0</v>
      </c>
      <c r="H31" s="87"/>
      <c r="I31" s="88"/>
      <c r="J31" s="89"/>
      <c r="K31" s="78"/>
      <c r="L31" s="79"/>
      <c r="M31" s="80"/>
      <c r="N31" s="12"/>
      <c r="O31" s="87"/>
      <c r="P31" s="89"/>
      <c r="Q31" s="25"/>
    </row>
    <row r="32" spans="1:17" ht="19.5" thickBot="1" x14ac:dyDescent="0.45">
      <c r="A32" s="105"/>
      <c r="B32" s="61" t="s">
        <v>42</v>
      </c>
      <c r="C32" s="35"/>
      <c r="D32" s="49"/>
      <c r="E32" s="116"/>
      <c r="F32" s="117"/>
      <c r="G32" s="41">
        <f>IF(OR(D32&lt;&gt;"",E32&lt;&gt;""),15,0)</f>
        <v>0</v>
      </c>
      <c r="H32" s="96"/>
      <c r="I32" s="97"/>
      <c r="J32" s="98"/>
      <c r="K32" s="113"/>
      <c r="L32" s="114"/>
      <c r="M32" s="115"/>
      <c r="N32" s="14"/>
      <c r="O32" s="111"/>
      <c r="P32" s="112"/>
      <c r="Q32" s="29"/>
    </row>
    <row r="33" spans="1:18" ht="20.25" thickTop="1" thickBot="1" x14ac:dyDescent="0.45">
      <c r="A33" s="104" t="s">
        <v>13</v>
      </c>
      <c r="B33" s="62" t="s">
        <v>0</v>
      </c>
      <c r="C33" s="32" t="s">
        <v>6</v>
      </c>
      <c r="D33" s="45"/>
      <c r="E33" s="99"/>
      <c r="F33" s="100"/>
      <c r="G33" s="38">
        <f>IF(OR(D33&lt;&gt;"",E33&lt;&gt;""),25,0)</f>
        <v>0</v>
      </c>
      <c r="H33" s="125" t="s">
        <v>7</v>
      </c>
      <c r="I33" s="126"/>
      <c r="J33" s="127"/>
      <c r="K33" s="168" t="s">
        <v>39</v>
      </c>
      <c r="L33" s="169"/>
      <c r="M33" s="169"/>
      <c r="N33" s="51"/>
      <c r="O33" s="119"/>
      <c r="P33" s="120"/>
      <c r="Q33" s="38">
        <f>IF(OR(N33&lt;&gt;"",O33&lt;&gt;""),15,0)</f>
        <v>0</v>
      </c>
    </row>
    <row r="34" spans="1:18" ht="20.25" thickTop="1" thickBot="1" x14ac:dyDescent="0.45">
      <c r="A34" s="104"/>
      <c r="B34" s="56" t="s">
        <v>17</v>
      </c>
      <c r="C34" s="33" t="s">
        <v>18</v>
      </c>
      <c r="D34" s="50"/>
      <c r="E34" s="170"/>
      <c r="F34" s="171"/>
      <c r="G34" s="39">
        <f>IF(OR(D34&lt;&gt;"",E34&lt;&gt;""),25,0)</f>
        <v>0</v>
      </c>
      <c r="H34" s="96"/>
      <c r="I34" s="97"/>
      <c r="J34" s="98"/>
      <c r="K34" s="172"/>
      <c r="L34" s="106"/>
      <c r="M34" s="107"/>
      <c r="N34" s="42"/>
      <c r="O34" s="173"/>
      <c r="P34" s="174"/>
      <c r="Q34" s="27"/>
    </row>
    <row r="35" spans="1:18" ht="18.75" customHeight="1" thickTop="1" thickBot="1" x14ac:dyDescent="0.45">
      <c r="A35" s="22" t="s">
        <v>47</v>
      </c>
      <c r="B35" s="3"/>
      <c r="C35" s="19"/>
      <c r="D35" s="21"/>
      <c r="E35" s="178"/>
      <c r="F35" s="179"/>
      <c r="G35" s="30"/>
      <c r="H35" s="125" t="s">
        <v>8</v>
      </c>
      <c r="I35" s="126"/>
      <c r="J35" s="127"/>
      <c r="K35" s="125" t="s">
        <v>46</v>
      </c>
      <c r="L35" s="126"/>
      <c r="M35" s="180"/>
      <c r="N35" s="51"/>
      <c r="O35" s="119"/>
      <c r="P35" s="120"/>
      <c r="Q35" s="40">
        <f>IF(OR(N35&lt;&gt;"",O35&lt;&gt;""),50,0)</f>
        <v>0</v>
      </c>
    </row>
    <row r="36" spans="1:18" ht="6.95" customHeight="1" thickTop="1" x14ac:dyDescent="0.4">
      <c r="A36" s="2"/>
      <c r="B36" s="17"/>
      <c r="R36" s="10"/>
    </row>
    <row r="37" spans="1:18" ht="19.5" thickBot="1" x14ac:dyDescent="0.45">
      <c r="A37" s="160" t="s">
        <v>52</v>
      </c>
      <c r="B37" s="160"/>
      <c r="C37" s="160"/>
      <c r="D37" s="160"/>
      <c r="E37" s="17"/>
      <c r="F37" s="161" t="s">
        <v>51</v>
      </c>
      <c r="G37" s="161"/>
      <c r="H37" s="161"/>
      <c r="I37" s="161"/>
      <c r="J37" s="161"/>
      <c r="K37" s="161"/>
      <c r="L37" s="161"/>
    </row>
    <row r="38" spans="1:18" ht="19.5" thickTop="1" x14ac:dyDescent="0.4">
      <c r="A38" s="66"/>
      <c r="B38" s="67"/>
      <c r="C38" s="67"/>
      <c r="D38" s="68"/>
      <c r="E38" s="23"/>
      <c r="F38" s="175" t="s">
        <v>49</v>
      </c>
      <c r="G38" s="176"/>
      <c r="H38" s="176"/>
      <c r="I38" s="176"/>
      <c r="J38" s="176"/>
      <c r="K38" s="177"/>
      <c r="L38" s="1" t="s">
        <v>20</v>
      </c>
      <c r="N38" s="87" t="s">
        <v>48</v>
      </c>
      <c r="O38" s="88"/>
      <c r="P38" s="88"/>
      <c r="Q38" s="89"/>
    </row>
    <row r="39" spans="1:18" ht="19.5" thickBot="1" x14ac:dyDescent="0.45">
      <c r="A39" s="69"/>
      <c r="B39" s="70"/>
      <c r="C39" s="70"/>
      <c r="D39" s="71"/>
      <c r="E39" s="23"/>
      <c r="F39" s="165" t="s">
        <v>72</v>
      </c>
      <c r="G39" s="166"/>
      <c r="H39" s="166"/>
      <c r="I39" s="166"/>
      <c r="J39" s="166"/>
      <c r="K39" s="167"/>
      <c r="L39" s="143" t="s">
        <v>21</v>
      </c>
      <c r="N39" s="145">
        <f>IF(OR(H15&lt;&gt;"",I15&lt;&gt;""),"-",SUM(G21:G34,Q25,Q33,Q35))</f>
        <v>0</v>
      </c>
      <c r="O39" s="106"/>
      <c r="P39" s="106"/>
      <c r="Q39" s="107"/>
    </row>
    <row r="40" spans="1:18" ht="19.5" thickTop="1" x14ac:dyDescent="0.4">
      <c r="A40" s="69"/>
      <c r="B40" s="70"/>
      <c r="C40" s="70"/>
      <c r="D40" s="71"/>
      <c r="E40" s="23"/>
      <c r="F40" s="156" t="s">
        <v>55</v>
      </c>
      <c r="G40" s="157"/>
      <c r="H40" s="157"/>
      <c r="I40" s="157"/>
      <c r="J40" s="157"/>
      <c r="K40" s="158"/>
      <c r="L40" s="144"/>
      <c r="N40" s="146" t="s">
        <v>50</v>
      </c>
      <c r="O40" s="147"/>
      <c r="P40" s="147"/>
      <c r="Q40" s="148"/>
    </row>
    <row r="41" spans="1:18" x14ac:dyDescent="0.4">
      <c r="A41" s="69"/>
      <c r="B41" s="70"/>
      <c r="C41" s="70"/>
      <c r="D41" s="71"/>
      <c r="E41" s="2"/>
      <c r="F41" s="149" t="s">
        <v>61</v>
      </c>
      <c r="G41" s="150"/>
      <c r="H41" s="150"/>
      <c r="I41" s="150"/>
      <c r="J41" s="150"/>
      <c r="K41" s="151"/>
      <c r="L41" s="24" t="s">
        <v>22</v>
      </c>
      <c r="N41" s="152" t="str">
        <f>IF(OR(H15&lt;&gt;"",I15&lt;&gt;""),"2/3",IF(N39&gt;=470,"2/3",IF(N39&gt;=50,"1/2",IF(N39&gt;=30,"1/3","0"))))</f>
        <v>0</v>
      </c>
      <c r="O41" s="88"/>
      <c r="P41" s="88"/>
      <c r="Q41" s="128"/>
    </row>
    <row r="42" spans="1:18" ht="19.5" thickBot="1" x14ac:dyDescent="0.45">
      <c r="A42" s="72"/>
      <c r="B42" s="73"/>
      <c r="C42" s="73"/>
      <c r="D42" s="74"/>
      <c r="E42" s="2"/>
      <c r="F42" s="156" t="s">
        <v>60</v>
      </c>
      <c r="G42" s="157"/>
      <c r="H42" s="157"/>
      <c r="I42" s="157"/>
      <c r="J42" s="157"/>
      <c r="K42" s="158"/>
      <c r="L42" s="24" t="s">
        <v>23</v>
      </c>
      <c r="M42" s="7"/>
      <c r="N42" s="153"/>
      <c r="O42" s="154"/>
      <c r="P42" s="154"/>
      <c r="Q42" s="155"/>
    </row>
    <row r="43" spans="1:18" ht="19.5" thickTop="1" x14ac:dyDescent="0.4">
      <c r="M43" s="53"/>
      <c r="N43" s="159" t="s">
        <v>62</v>
      </c>
      <c r="O43" s="159"/>
      <c r="P43" s="159"/>
      <c r="Q43" s="159"/>
    </row>
    <row r="44" spans="1:18" x14ac:dyDescent="0.4">
      <c r="M44" s="141"/>
      <c r="N44" s="142"/>
      <c r="O44" s="6"/>
    </row>
    <row r="45" spans="1:18" x14ac:dyDescent="0.4">
      <c r="M45" s="141"/>
      <c r="N45" s="142"/>
      <c r="O45" s="6"/>
    </row>
  </sheetData>
  <mergeCells count="107">
    <mergeCell ref="A37:D37"/>
    <mergeCell ref="F37:L37"/>
    <mergeCell ref="B11:Q11"/>
    <mergeCell ref="A13:J13"/>
    <mergeCell ref="A18:Q18"/>
    <mergeCell ref="A19:A20"/>
    <mergeCell ref="H19:Q19"/>
    <mergeCell ref="F39:K39"/>
    <mergeCell ref="F40:K40"/>
    <mergeCell ref="A33:A34"/>
    <mergeCell ref="E33:F33"/>
    <mergeCell ref="K33:M33"/>
    <mergeCell ref="O33:P33"/>
    <mergeCell ref="E34:F34"/>
    <mergeCell ref="H34:J34"/>
    <mergeCell ref="K34:M34"/>
    <mergeCell ref="O34:P34"/>
    <mergeCell ref="H33:J33"/>
    <mergeCell ref="F38:K38"/>
    <mergeCell ref="E35:F35"/>
    <mergeCell ref="K35:M35"/>
    <mergeCell ref="O35:P35"/>
    <mergeCell ref="N38:Q38"/>
    <mergeCell ref="H35:J35"/>
    <mergeCell ref="M44:N44"/>
    <mergeCell ref="M45:N45"/>
    <mergeCell ref="L39:L40"/>
    <mergeCell ref="N39:Q39"/>
    <mergeCell ref="N40:Q40"/>
    <mergeCell ref="F41:K41"/>
    <mergeCell ref="N41:Q42"/>
    <mergeCell ref="F42:K42"/>
    <mergeCell ref="N43:Q43"/>
    <mergeCell ref="H1:J1"/>
    <mergeCell ref="B10:Q10"/>
    <mergeCell ref="C14:G14"/>
    <mergeCell ref="I14:J14"/>
    <mergeCell ref="C15:G15"/>
    <mergeCell ref="I15:J15"/>
    <mergeCell ref="B8:Q8"/>
    <mergeCell ref="B6:Q6"/>
    <mergeCell ref="K1:Q1"/>
    <mergeCell ref="K2:Q2"/>
    <mergeCell ref="A1:G1"/>
    <mergeCell ref="B5:Q5"/>
    <mergeCell ref="B4:Q4"/>
    <mergeCell ref="B3:Q3"/>
    <mergeCell ref="B7:Q7"/>
    <mergeCell ref="B9:Q9"/>
    <mergeCell ref="E27:F27"/>
    <mergeCell ref="K20:M20"/>
    <mergeCell ref="K21:M21"/>
    <mergeCell ref="E20:F20"/>
    <mergeCell ref="E22:F22"/>
    <mergeCell ref="E21:F21"/>
    <mergeCell ref="E23:F23"/>
    <mergeCell ref="E24:F24"/>
    <mergeCell ref="H25:J25"/>
    <mergeCell ref="O23:P23"/>
    <mergeCell ref="O24:P24"/>
    <mergeCell ref="O25:P25"/>
    <mergeCell ref="O26:P26"/>
    <mergeCell ref="O27:P27"/>
    <mergeCell ref="O20:P20"/>
    <mergeCell ref="O21:P21"/>
    <mergeCell ref="O22:P22"/>
    <mergeCell ref="H23:J23"/>
    <mergeCell ref="H20:J20"/>
    <mergeCell ref="H26:J26"/>
    <mergeCell ref="O28:P28"/>
    <mergeCell ref="O29:P29"/>
    <mergeCell ref="O30:P30"/>
    <mergeCell ref="O31:P31"/>
    <mergeCell ref="O32:P32"/>
    <mergeCell ref="K31:M31"/>
    <mergeCell ref="K32:M32"/>
    <mergeCell ref="E30:F30"/>
    <mergeCell ref="E31:F31"/>
    <mergeCell ref="E32:F32"/>
    <mergeCell ref="H31:J31"/>
    <mergeCell ref="E29:F29"/>
    <mergeCell ref="H28:J28"/>
    <mergeCell ref="E28:F28"/>
    <mergeCell ref="A16:K16"/>
    <mergeCell ref="A38:D42"/>
    <mergeCell ref="H21:J21"/>
    <mergeCell ref="K22:M22"/>
    <mergeCell ref="K23:M23"/>
    <mergeCell ref="K24:M24"/>
    <mergeCell ref="K30:M30"/>
    <mergeCell ref="H24:J24"/>
    <mergeCell ref="K25:M25"/>
    <mergeCell ref="K26:M26"/>
    <mergeCell ref="K27:M27"/>
    <mergeCell ref="K28:M28"/>
    <mergeCell ref="K29:M29"/>
    <mergeCell ref="H29:J29"/>
    <mergeCell ref="H27:J27"/>
    <mergeCell ref="E25:F25"/>
    <mergeCell ref="E26:F26"/>
    <mergeCell ref="A28:A32"/>
    <mergeCell ref="H30:J30"/>
    <mergeCell ref="H32:J32"/>
    <mergeCell ref="B19:G19"/>
    <mergeCell ref="A21:A24"/>
    <mergeCell ref="H22:J22"/>
    <mergeCell ref="A25:A27"/>
  </mergeCells>
  <phoneticPr fontId="1"/>
  <dataValidations count="3">
    <dataValidation type="list" allowBlank="1" showInputMessage="1" showErrorMessage="1" sqref="N35 D21:D34 N25 N33 H15" xr:uid="{00000000-0002-0000-0000-000000000000}">
      <formula1>"○"</formula1>
    </dataValidation>
    <dataValidation imeMode="hiragana" allowBlank="1" showInputMessage="1" showErrorMessage="1" sqref="K1:Q1 A38:D42" xr:uid="{00000000-0002-0000-0000-000001000000}"/>
    <dataValidation type="list" imeMode="halfAlpha" allowBlank="1" showInputMessage="1" showErrorMessage="1" sqref="O35:P35 O33:P33 O25:P25 I15:J15 E21:F34" xr:uid="{00000000-0002-0000-0000-000002000000}">
      <formula1>"R7.4,R7.5,R7.6,R7.7,R7.8,R7.9,R7.10,R7.11,R7.12,R8.1,R8.2,R8.3"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評価表（様式）</vt:lpstr>
      <vt:lpstr>'評価表（様式）'!Print_Area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古波蔵　真大</cp:lastModifiedBy>
  <cp:lastPrinted>2024-01-23T12:44:07Z</cp:lastPrinted>
  <dcterms:created xsi:type="dcterms:W3CDTF">2023-11-28T07:36:50Z</dcterms:created>
  <dcterms:modified xsi:type="dcterms:W3CDTF">2026-05-18T03:57:48Z</dcterms:modified>
</cp:coreProperties>
</file>